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/>
  <mc:AlternateContent xmlns:mc="http://schemas.openxmlformats.org/markup-compatibility/2006">
    <mc:Choice Requires="x15">
      <x15ac:absPath xmlns:x15ac="http://schemas.microsoft.com/office/spreadsheetml/2010/11/ac" url="D:\USERS\ksekyrov\Desktop\Zdeněk\KP II. 046-2022\"/>
    </mc:Choice>
  </mc:AlternateContent>
  <xr:revisionPtr revIDLastSave="0" documentId="13_ncr:1_{3F4ACBF0-F6B5-448A-8B89-7D20DAAF491C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KP" sheetId="1" r:id="rId1"/>
  </sheets>
  <definedNames>
    <definedName name="_xlnm._FilterDatabase" localSheetId="0" hidden="1">KP!$A$6:$S$30</definedName>
    <definedName name="_xlnm.Print_Area" localSheetId="0">KP!$B$2:$R$33</definedName>
  </definedNames>
  <calcPr calcId="191029"/>
</workbook>
</file>

<file path=xl/calcChain.xml><?xml version="1.0" encoding="utf-8"?>
<calcChain xmlns="http://schemas.openxmlformats.org/spreadsheetml/2006/main">
  <c r="J7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11" i="1" l="1"/>
  <c r="G10" i="1"/>
  <c r="G9" i="1"/>
  <c r="G8" i="1"/>
  <c r="G7" i="1"/>
  <c r="K30" i="1" l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H33" i="1" l="1"/>
  <c r="I33" i="1"/>
</calcChain>
</file>

<file path=xl/sharedStrings.xml><?xml version="1.0" encoding="utf-8"?>
<sst xmlns="http://schemas.openxmlformats.org/spreadsheetml/2006/main" count="114" uniqueCount="80">
  <si>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</si>
  <si>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</si>
  <si>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</si>
  <si>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</si>
  <si>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</si>
  <si>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</si>
  <si>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</si>
  <si>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</si>
  <si>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</si>
  <si>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</si>
  <si>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</si>
  <si>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</si>
  <si>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</si>
  <si>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</si>
  <si>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</si>
  <si>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</si>
  <si>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</si>
  <si>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</si>
  <si>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</si>
  <si>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</si>
  <si>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</si>
  <si>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</si>
  <si>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</si>
  <si>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</si>
  <si>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</si>
  <si>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</si>
  <si>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</si>
  <si>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046 - 2022</t>
  </si>
  <si>
    <t>ks</t>
  </si>
  <si>
    <t>Formát A4, transparentní polypropylen, zajišťovací gumička.</t>
  </si>
  <si>
    <t>Euroobal A4 - hladký</t>
  </si>
  <si>
    <t>bal</t>
  </si>
  <si>
    <t>Čiré, min. 45 mic., balení 100 ks.</t>
  </si>
  <si>
    <t>Blok lepený bílý -  špalík 8-9 x 8-9 cm</t>
  </si>
  <si>
    <t>Slepený špalíček bílých papírů.</t>
  </si>
  <si>
    <t xml:space="preserve">Papír kancelářský A4 kvalita"B"  </t>
  </si>
  <si>
    <t>Lepicí páska 48-50mm x 66m transparentní</t>
  </si>
  <si>
    <t>Kvalitní lepicí páska průhledná.</t>
  </si>
  <si>
    <t>Lepicí tyčinka  min. 40g</t>
  </si>
  <si>
    <t>Vysoká lepicí síla a okamžitá přilnavost. Vhodné na  papír, karton, nevysychá, neobsahuje rozpouštědla.</t>
  </si>
  <si>
    <t>Propisovací tužka jednorázová</t>
  </si>
  <si>
    <t>Obyčejná jednorázová propiska. Nelze měnit náplň! Barva krytky odpovídá barvě náplně.</t>
  </si>
  <si>
    <t>Stiskací mechanismus, vyměnitelná gelová náplň, plastové tělo, jehlový hrot 0,5 mm pro tenké psaní.</t>
  </si>
  <si>
    <t>Propustka k lékaři</t>
  </si>
  <si>
    <t>1 balení/100 listů.</t>
  </si>
  <si>
    <t>Pouze pro razítkové podušky a pásková razítka, nevhodné pro samobarvící razítka.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</si>
  <si>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</si>
  <si>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</si>
  <si>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 xml:space="preserve">Motouz jutový přírodní  </t>
  </si>
  <si>
    <t>Min. 100 g, pro kancelář i domácnost.</t>
  </si>
  <si>
    <t xml:space="preserve">Papír kancelářský A3 kvalita"B"  </t>
  </si>
  <si>
    <t>Obálky C5 162 x 229 mm</t>
  </si>
  <si>
    <t>Obálky B4 , 250 x 353 mm</t>
  </si>
  <si>
    <t>Samolepící bílé.</t>
  </si>
  <si>
    <t>KMM - Vladimíra Kopečná,
Tel.: 722 808 664,
E-mail: kopecna@kmm.zcu.cz</t>
  </si>
  <si>
    <t xml:space="preserve"> Univerzitní 22, 
301 00 Plzeň,
Fakulta strojní - Katedra materiálu a strojírenské metalurgie,
místnost UF 254</t>
  </si>
  <si>
    <t>RTI - Ing. Milan Havlík, 
Tel.: 37763 8712,
E-mail:  mhavlik@rti.zcu.cz</t>
  </si>
  <si>
    <t>Univerzitní 22,
301 00 Plzeň,
Fakulta strojní - Regionální technologický institut,
místnost UH 212</t>
  </si>
  <si>
    <t>PS NL - Vladislava Ottová,
Tel.: 37763 1332,
E-mail: ottova@ps.zcu.cz</t>
  </si>
  <si>
    <t>Univerzitní 22,
301 00 Plzeň,
budova Fakulty strojní - Centrální sklad,
místnost UU 012</t>
  </si>
  <si>
    <t>NTC - Ing. Jaromíra Sudová Šimlová,
Tel.: 37763 4833,
E-mail: simlova@ntc.zcu.cz</t>
  </si>
  <si>
    <t>Teslova 11, 
301 00 Plzeň,
Nové technologie – výzkumné centrum,
budova H - místnost TH 204</t>
  </si>
  <si>
    <r>
      <t xml:space="preserve">Desky odkládací A4, 3 klopy  PP - průhl. - </t>
    </r>
    <r>
      <rPr>
        <b/>
        <sz val="11"/>
        <rFont val="Calibri"/>
        <family val="2"/>
        <charset val="238"/>
      </rPr>
      <t xml:space="preserve">modré </t>
    </r>
  </si>
  <si>
    <r>
      <t xml:space="preserve"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</si>
  <si>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</si>
  <si>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 xml:space="preserve">Razítková barva 50g - </t>
    </r>
    <r>
      <rPr>
        <b/>
        <sz val="11"/>
        <rFont val="Calibri"/>
        <family val="2"/>
        <charset val="238"/>
      </rPr>
      <t>černá</t>
    </r>
  </si>
  <si>
    <r>
      <t xml:space="preserve">Popisovač na bílé tabule - </t>
    </r>
    <r>
      <rPr>
        <b/>
        <sz val="11"/>
        <rFont val="Calibri"/>
        <family val="2"/>
        <charset val="238"/>
      </rPr>
      <t>černý</t>
    </r>
  </si>
  <si>
    <r>
      <t xml:space="preserve">Popisovač na bílé tabule - </t>
    </r>
    <r>
      <rPr>
        <b/>
        <sz val="11"/>
        <rFont val="Calibri"/>
        <family val="2"/>
        <charset val="238"/>
      </rPr>
      <t>modrý</t>
    </r>
  </si>
  <si>
    <r>
      <t xml:space="preserve">Popisovač na bílé tabule - </t>
    </r>
    <r>
      <rPr>
        <b/>
        <sz val="11"/>
        <rFont val="Calibri"/>
        <family val="2"/>
        <charset val="238"/>
      </rPr>
      <t>červený</t>
    </r>
  </si>
  <si>
    <r>
      <t xml:space="preserve">S tekutým inkoustem a vyměnitelnou náplní, snadno smazatelný,  průměr hrotu 6 mm, šíře stopy 2,3 mm. </t>
    </r>
    <r>
      <rPr>
        <sz val="11"/>
        <color rgb="FF000000"/>
        <rFont val="Calibri"/>
        <family val="2"/>
        <charset val="238"/>
      </rPr>
      <t>Barva inkoustu černá.</t>
    </r>
  </si>
  <si>
    <r>
      <t xml:space="preserve">S tekutým inkoustem a vyměnitelnou náplní, snadno smazatelný, průměr hrotu 6 mm, šíře stopy 2,3 mm. </t>
    </r>
    <r>
      <rPr>
        <sz val="11"/>
        <color rgb="FF000000"/>
        <rFont val="Calibri"/>
        <family val="2"/>
        <charset val="238"/>
      </rPr>
      <t>Barva inkoustu modrá.</t>
    </r>
  </si>
  <si>
    <r>
      <t xml:space="preserve">S tekutým inkoustem a vyměnitelnou náplní, snadno smazatelný, průměr hrotu 6 mm, šíře stopy 2,3 mm. </t>
    </r>
    <r>
      <rPr>
        <sz val="11"/>
        <color rgb="FF000000"/>
        <rFont val="Calibri"/>
        <family val="2"/>
        <charset val="238"/>
      </rPr>
      <t>Barva inkoustu červená.</t>
    </r>
  </si>
  <si>
    <t>Kompatibilní s popisovačem Pilot V-Board Master Begreen. S tekutým inkoustem, snadno smazatelným. Barva inkoustu černá. Pro popisovač průměr hrotu 6 mm, šíře stopy 2,3 mm.</t>
  </si>
  <si>
    <r>
      <t xml:space="preserve">Náhradní náplň do popisovače na bílé tabule - </t>
    </r>
    <r>
      <rPr>
        <b/>
        <sz val="11"/>
        <rFont val="Calibri"/>
        <family val="2"/>
        <charset val="238"/>
      </rPr>
      <t>černá</t>
    </r>
  </si>
  <si>
    <t>Kompatibilní s popisovačem Pilot V-Board Master Begreen. S tekutým inkoustem, snadno smazatelným. Barva inkoustu modrá. Pro popisovač průměr hrotu 6 mm, šíře stopy 2,3 mm.</t>
  </si>
  <si>
    <r>
      <t xml:space="preserve">Náhradní náplň do popisovače na bílé tabule - </t>
    </r>
    <r>
      <rPr>
        <b/>
        <sz val="11"/>
        <rFont val="Calibri"/>
        <family val="2"/>
        <charset val="238"/>
      </rPr>
      <t>modrá</t>
    </r>
  </si>
  <si>
    <t>Kompatibilní s popisovačem Pilot V-Board Master Begreen. S tekutým inkoustem, snadno smazatelným. Barva inkoustu červená. Pro popisovač průměr hrotu 6 mm, šíře stopy 2,3 mm.</t>
  </si>
  <si>
    <r>
      <t xml:space="preserve">Náhradní náplň do popisovače na bílé tabule - </t>
    </r>
    <r>
      <rPr>
        <b/>
        <sz val="11"/>
        <rFont val="Calibri"/>
        <family val="2"/>
        <charset val="238"/>
      </rPr>
      <t>červená</t>
    </r>
  </si>
  <si>
    <r>
      <t xml:space="preserve">Gramáž 80 ±2; tloušťka 160 ±3; vlhkost 3,9-5,3%; opacita min. 90; bělost 151 ± CIE; hrubost dle Bendsena 200 ±50 cm3/min; permeabilita &lt;1250 cm3/min. Vhodný do laserových tiskáren, kopírek i inkoustových tiskáren, pro oboustranný tisk. Doporučený při vyšší spotřebě papíru (250 listů denně a více). Není vhodný do rychloběžných strojů (60 kopií za minutu). 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</si>
  <si>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Samolepící, 1 bal/50ks.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</si>
</sst>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31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6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0" fontId="22" fillId="3" borderId="9" xfId="1" applyFont="1" applyFill="1" applyBorder="1" applyAlignment="1" applyProtection="1">
      <alignment horizontal="center" vertical="center" wrapText="1"/>
    </xf>
    <xf numFmtId="0" fontId="22" fillId="3" borderId="9" xfId="5" applyFont="1" applyFill="1" applyBorder="1" applyAlignment="1" applyProtection="1">
      <alignment horizontal="left" vertical="center" wrapText="1" inden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2" fillId="3" borderId="15" xfId="1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20" fillId="3" borderId="15" xfId="1" applyFont="1" applyFill="1" applyBorder="1" applyAlignment="1" applyProtection="1">
      <alignment horizontal="center" vertical="center" wrapText="1"/>
    </xf>
    <xf numFmtId="0" fontId="20" fillId="3" borderId="15" xfId="5" applyFont="1" applyFill="1" applyBorder="1" applyAlignment="1" applyProtection="1">
      <alignment horizontal="left" vertical="center" wrapText="1" indent="1"/>
    </xf>
    <xf numFmtId="164" fontId="0" fillId="0" borderId="15" xfId="0" applyNumberFormat="1" applyBorder="1" applyAlignment="1" applyProtection="1">
      <alignment horizontal="right" vertical="center" indent="1"/>
    </xf>
    <xf numFmtId="164" fontId="16" fillId="3" borderId="15" xfId="0" applyNumberFormat="1" applyFont="1" applyFill="1" applyBorder="1" applyAlignment="1" applyProtection="1">
      <alignment horizontal="right" vertical="center" wrapText="1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2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0" fillId="3" borderId="22" xfId="1" applyFont="1" applyFill="1" applyBorder="1" applyAlignment="1" applyProtection="1">
      <alignment horizontal="center" vertical="center" wrapText="1"/>
    </xf>
    <xf numFmtId="0" fontId="20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6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2" xfId="0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0" fontId="11" fillId="3" borderId="2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2" fillId="3" borderId="19" xfId="1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20" fillId="3" borderId="19" xfId="1" applyFont="1" applyFill="1" applyBorder="1" applyAlignment="1" applyProtection="1">
      <alignment horizontal="center" vertical="center" wrapText="1"/>
    </xf>
    <xf numFmtId="0" fontId="20" fillId="3" borderId="19" xfId="5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16" fillId="3" borderId="19" xfId="0" applyNumberFormat="1" applyFont="1" applyFill="1" applyBorder="1" applyAlignment="1" applyProtection="1">
      <alignment horizontal="right" vertical="center" wrapText="1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2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center" vertical="center" wrapText="1"/>
    </xf>
    <xf numFmtId="0" fontId="20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6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Border="1" applyProtection="1"/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1"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80"/>
  <sheetViews>
    <sheetView tabSelected="1" zoomScaleNormal="100" workbookViewId="0">
      <selection activeCell="I13" sqref="I13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57.140625" style="5" customWidth="1"/>
    <col min="4" max="4" width="12.42578125" style="124" customWidth="1"/>
    <col min="5" max="5" width="11.140625" style="4" customWidth="1"/>
    <col min="6" max="6" width="112.7109375" style="5" customWidth="1"/>
    <col min="7" max="7" width="17.710937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28.28515625" style="1" hidden="1" customWidth="1"/>
    <col min="14" max="14" width="21.5703125" style="1" hidden="1" customWidth="1"/>
    <col min="15" max="15" width="32.140625" style="1" customWidth="1"/>
    <col min="16" max="16" width="38.140625" style="1" customWidth="1"/>
    <col min="17" max="17" width="27" style="1" customWidth="1"/>
    <col min="18" max="18" width="17.5703125" style="1" hidden="1" customWidth="1"/>
    <col min="19" max="19" width="37.42578125" style="6" customWidth="1"/>
    <col min="20" max="16384" width="9.140625" style="1"/>
  </cols>
  <sheetData>
    <row r="1" spans="1:19" ht="38.25" customHeight="1" x14ac:dyDescent="0.25">
      <c r="B1" s="2" t="s">
        <v>27</v>
      </c>
      <c r="C1" s="3"/>
      <c r="D1" s="3"/>
    </row>
    <row r="2" spans="1:19" ht="20.100000000000001" customHeight="1" x14ac:dyDescent="0.25">
      <c r="C2" s="1"/>
      <c r="D2" s="7"/>
      <c r="E2" s="8"/>
      <c r="F2" s="9"/>
      <c r="G2" s="9"/>
      <c r="H2" s="9"/>
      <c r="I2" s="9"/>
      <c r="K2" s="10"/>
      <c r="L2" s="10"/>
      <c r="M2" s="10"/>
      <c r="N2" s="10"/>
      <c r="O2" s="10"/>
      <c r="P2" s="10"/>
      <c r="Q2" s="10"/>
      <c r="R2" s="11"/>
      <c r="S2" s="12"/>
    </row>
    <row r="3" spans="1:19" ht="20.100000000000001" customHeight="1" x14ac:dyDescent="0.25">
      <c r="B3" s="13"/>
      <c r="C3" s="14" t="s">
        <v>0</v>
      </c>
      <c r="D3" s="15"/>
      <c r="E3" s="15"/>
      <c r="F3" s="15"/>
      <c r="G3" s="16"/>
      <c r="H3" s="16"/>
      <c r="I3" s="16"/>
      <c r="J3" s="16"/>
      <c r="K3" s="16"/>
      <c r="M3" s="17"/>
      <c r="N3" s="17"/>
      <c r="O3" s="10"/>
      <c r="P3" s="10"/>
      <c r="Q3" s="10"/>
    </row>
    <row r="4" spans="1:19" ht="20.100000000000001" customHeight="1" thickBot="1" x14ac:dyDescent="0.3">
      <c r="B4" s="18"/>
      <c r="C4" s="19" t="s">
        <v>1</v>
      </c>
      <c r="D4" s="15"/>
      <c r="E4" s="15"/>
      <c r="F4" s="15"/>
      <c r="G4" s="9"/>
      <c r="H4" s="10"/>
      <c r="I4" s="10"/>
      <c r="K4" s="10"/>
      <c r="L4" s="10"/>
      <c r="M4" s="10"/>
      <c r="N4" s="10"/>
      <c r="O4" s="10"/>
      <c r="P4" s="10"/>
      <c r="Q4" s="10"/>
    </row>
    <row r="5" spans="1:19" ht="34.5" customHeight="1" thickBot="1" x14ac:dyDescent="0.3">
      <c r="B5" s="20"/>
      <c r="C5" s="21"/>
      <c r="D5" s="22"/>
      <c r="E5" s="22"/>
      <c r="F5" s="9"/>
      <c r="G5" s="23"/>
      <c r="I5" s="24" t="s">
        <v>2</v>
      </c>
      <c r="S5" s="25"/>
    </row>
    <row r="6" spans="1:19" ht="69" customHeight="1" thickTop="1" thickBot="1" x14ac:dyDescent="0.3">
      <c r="A6" s="26"/>
      <c r="B6" s="27" t="s">
        <v>3</v>
      </c>
      <c r="C6" s="28" t="s">
        <v>13</v>
      </c>
      <c r="D6" s="28" t="s">
        <v>4</v>
      </c>
      <c r="E6" s="28" t="s">
        <v>14</v>
      </c>
      <c r="F6" s="28" t="s">
        <v>15</v>
      </c>
      <c r="G6" s="28" t="s">
        <v>16</v>
      </c>
      <c r="H6" s="28" t="s">
        <v>5</v>
      </c>
      <c r="I6" s="29" t="s">
        <v>6</v>
      </c>
      <c r="J6" s="30" t="s">
        <v>7</v>
      </c>
      <c r="K6" s="30" t="s">
        <v>8</v>
      </c>
      <c r="L6" s="28" t="s">
        <v>17</v>
      </c>
      <c r="M6" s="28" t="s">
        <v>24</v>
      </c>
      <c r="N6" s="28" t="s">
        <v>18</v>
      </c>
      <c r="O6" s="30" t="s">
        <v>19</v>
      </c>
      <c r="P6" s="28" t="s">
        <v>20</v>
      </c>
      <c r="Q6" s="28" t="s">
        <v>21</v>
      </c>
      <c r="R6" s="28" t="s">
        <v>22</v>
      </c>
      <c r="S6" s="28" t="s">
        <v>23</v>
      </c>
    </row>
    <row r="7" spans="1:19" ht="21" customHeight="1" thickTop="1" x14ac:dyDescent="0.25">
      <c r="A7" s="31"/>
      <c r="B7" s="32">
        <v>1</v>
      </c>
      <c r="C7" s="33" t="s">
        <v>62</v>
      </c>
      <c r="D7" s="34">
        <v>3</v>
      </c>
      <c r="E7" s="35" t="s">
        <v>28</v>
      </c>
      <c r="F7" s="36" t="s">
        <v>29</v>
      </c>
      <c r="G7" s="37">
        <f t="shared" ref="G7:G30" si="0">D7*H7</f>
        <v>87</v>
      </c>
      <c r="H7" s="38">
        <v>29</v>
      </c>
      <c r="I7" s="125"/>
      <c r="J7" s="39">
        <f t="shared" ref="J7:J30" si="1">D7*I7</f>
        <v>0</v>
      </c>
      <c r="K7" s="40" t="str">
        <f t="shared" ref="K7:K30" si="2">IF(ISNUMBER(I7), IF(I7&gt;H7,"NEVYHOVUJE","VYHOVUJE")," ")</f>
        <v xml:space="preserve"> </v>
      </c>
      <c r="L7" s="41" t="s">
        <v>26</v>
      </c>
      <c r="M7" s="43"/>
      <c r="N7" s="43"/>
      <c r="O7" s="44" t="s">
        <v>54</v>
      </c>
      <c r="P7" s="44" t="s">
        <v>55</v>
      </c>
      <c r="Q7" s="45">
        <v>21</v>
      </c>
      <c r="R7" s="43"/>
      <c r="S7" s="42" t="s">
        <v>12</v>
      </c>
    </row>
    <row r="8" spans="1:19" ht="21" customHeight="1" x14ac:dyDescent="0.25">
      <c r="A8" s="26"/>
      <c r="B8" s="46">
        <v>2</v>
      </c>
      <c r="C8" s="47" t="s">
        <v>30</v>
      </c>
      <c r="D8" s="48">
        <v>1</v>
      </c>
      <c r="E8" s="49" t="s">
        <v>31</v>
      </c>
      <c r="F8" s="50" t="s">
        <v>32</v>
      </c>
      <c r="G8" s="51">
        <f t="shared" si="0"/>
        <v>95</v>
      </c>
      <c r="H8" s="52">
        <v>95</v>
      </c>
      <c r="I8" s="126"/>
      <c r="J8" s="53">
        <f t="shared" si="1"/>
        <v>0</v>
      </c>
      <c r="K8" s="54" t="str">
        <f t="shared" si="2"/>
        <v xml:space="preserve"> </v>
      </c>
      <c r="L8" s="55"/>
      <c r="M8" s="57"/>
      <c r="N8" s="57"/>
      <c r="O8" s="58"/>
      <c r="P8" s="58"/>
      <c r="Q8" s="59"/>
      <c r="R8" s="57"/>
      <c r="S8" s="56"/>
    </row>
    <row r="9" spans="1:19" ht="21" customHeight="1" x14ac:dyDescent="0.25">
      <c r="A9" s="26"/>
      <c r="B9" s="46">
        <v>3</v>
      </c>
      <c r="C9" s="47" t="s">
        <v>33</v>
      </c>
      <c r="D9" s="48">
        <v>4</v>
      </c>
      <c r="E9" s="49" t="s">
        <v>28</v>
      </c>
      <c r="F9" s="50" t="s">
        <v>34</v>
      </c>
      <c r="G9" s="51">
        <f t="shared" si="0"/>
        <v>88</v>
      </c>
      <c r="H9" s="52">
        <v>22</v>
      </c>
      <c r="I9" s="126"/>
      <c r="J9" s="53">
        <f t="shared" si="1"/>
        <v>0</v>
      </c>
      <c r="K9" s="54" t="str">
        <f t="shared" si="2"/>
        <v xml:space="preserve"> </v>
      </c>
      <c r="L9" s="55"/>
      <c r="M9" s="57"/>
      <c r="N9" s="57"/>
      <c r="O9" s="58"/>
      <c r="P9" s="58"/>
      <c r="Q9" s="59"/>
      <c r="R9" s="57"/>
      <c r="S9" s="56"/>
    </row>
    <row r="10" spans="1:19" ht="83.25" customHeight="1" x14ac:dyDescent="0.25">
      <c r="A10" s="26"/>
      <c r="B10" s="46">
        <v>4</v>
      </c>
      <c r="C10" s="47" t="s">
        <v>35</v>
      </c>
      <c r="D10" s="48">
        <v>15</v>
      </c>
      <c r="E10" s="49" t="s">
        <v>31</v>
      </c>
      <c r="F10" s="50" t="s">
        <v>63</v>
      </c>
      <c r="G10" s="51">
        <f t="shared" si="0"/>
        <v>1635</v>
      </c>
      <c r="H10" s="52">
        <v>109</v>
      </c>
      <c r="I10" s="126"/>
      <c r="J10" s="53">
        <f t="shared" si="1"/>
        <v>0</v>
      </c>
      <c r="K10" s="54" t="str">
        <f t="shared" si="2"/>
        <v xml:space="preserve"> </v>
      </c>
      <c r="L10" s="55"/>
      <c r="M10" s="57"/>
      <c r="N10" s="57"/>
      <c r="O10" s="58"/>
      <c r="P10" s="58"/>
      <c r="Q10" s="59"/>
      <c r="R10" s="57"/>
      <c r="S10" s="56"/>
    </row>
    <row r="11" spans="1:19" ht="21" customHeight="1" x14ac:dyDescent="0.25">
      <c r="A11" s="26"/>
      <c r="B11" s="46">
        <v>5</v>
      </c>
      <c r="C11" s="47" t="s">
        <v>36</v>
      </c>
      <c r="D11" s="48">
        <v>2</v>
      </c>
      <c r="E11" s="60" t="s">
        <v>28</v>
      </c>
      <c r="F11" s="61" t="s">
        <v>37</v>
      </c>
      <c r="G11" s="51">
        <f t="shared" si="0"/>
        <v>74</v>
      </c>
      <c r="H11" s="52">
        <v>37</v>
      </c>
      <c r="I11" s="126"/>
      <c r="J11" s="53">
        <f t="shared" si="1"/>
        <v>0</v>
      </c>
      <c r="K11" s="54" t="str">
        <f t="shared" si="2"/>
        <v xml:space="preserve"> </v>
      </c>
      <c r="L11" s="55"/>
      <c r="M11" s="57"/>
      <c r="N11" s="57"/>
      <c r="O11" s="58"/>
      <c r="P11" s="58"/>
      <c r="Q11" s="59"/>
      <c r="R11" s="57"/>
      <c r="S11" s="56"/>
    </row>
    <row r="12" spans="1:19" ht="21" customHeight="1" x14ac:dyDescent="0.25">
      <c r="A12" s="26"/>
      <c r="B12" s="46">
        <v>6</v>
      </c>
      <c r="C12" s="47" t="s">
        <v>38</v>
      </c>
      <c r="D12" s="48">
        <v>2</v>
      </c>
      <c r="E12" s="49" t="s">
        <v>28</v>
      </c>
      <c r="F12" s="50" t="s">
        <v>39</v>
      </c>
      <c r="G12" s="51">
        <f t="shared" si="0"/>
        <v>100</v>
      </c>
      <c r="H12" s="52">
        <v>50</v>
      </c>
      <c r="I12" s="126"/>
      <c r="J12" s="53">
        <f t="shared" si="1"/>
        <v>0</v>
      </c>
      <c r="K12" s="54" t="str">
        <f t="shared" si="2"/>
        <v xml:space="preserve"> </v>
      </c>
      <c r="L12" s="55"/>
      <c r="M12" s="57"/>
      <c r="N12" s="57"/>
      <c r="O12" s="58"/>
      <c r="P12" s="58"/>
      <c r="Q12" s="59"/>
      <c r="R12" s="57"/>
      <c r="S12" s="56"/>
    </row>
    <row r="13" spans="1:19" ht="21" customHeight="1" x14ac:dyDescent="0.25">
      <c r="A13" s="26"/>
      <c r="B13" s="46">
        <v>7</v>
      </c>
      <c r="C13" s="47" t="s">
        <v>40</v>
      </c>
      <c r="D13" s="48">
        <v>10</v>
      </c>
      <c r="E13" s="49" t="s">
        <v>28</v>
      </c>
      <c r="F13" s="50" t="s">
        <v>41</v>
      </c>
      <c r="G13" s="51">
        <f t="shared" si="0"/>
        <v>30</v>
      </c>
      <c r="H13" s="52">
        <v>3</v>
      </c>
      <c r="I13" s="126"/>
      <c r="J13" s="53">
        <f t="shared" si="1"/>
        <v>0</v>
      </c>
      <c r="K13" s="54" t="str">
        <f t="shared" si="2"/>
        <v xml:space="preserve"> </v>
      </c>
      <c r="L13" s="55"/>
      <c r="M13" s="57"/>
      <c r="N13" s="57"/>
      <c r="O13" s="58"/>
      <c r="P13" s="58"/>
      <c r="Q13" s="59"/>
      <c r="R13" s="57"/>
      <c r="S13" s="56"/>
    </row>
    <row r="14" spans="1:19" ht="21" customHeight="1" x14ac:dyDescent="0.25">
      <c r="A14" s="26"/>
      <c r="B14" s="46">
        <v>8</v>
      </c>
      <c r="C14" s="47" t="s">
        <v>64</v>
      </c>
      <c r="D14" s="48">
        <v>4</v>
      </c>
      <c r="E14" s="49" t="s">
        <v>28</v>
      </c>
      <c r="F14" s="50" t="s">
        <v>42</v>
      </c>
      <c r="G14" s="51">
        <f t="shared" si="0"/>
        <v>60</v>
      </c>
      <c r="H14" s="52">
        <v>15</v>
      </c>
      <c r="I14" s="126"/>
      <c r="J14" s="53">
        <f t="shared" si="1"/>
        <v>0</v>
      </c>
      <c r="K14" s="54" t="str">
        <f t="shared" si="2"/>
        <v xml:space="preserve"> </v>
      </c>
      <c r="L14" s="55"/>
      <c r="M14" s="57"/>
      <c r="N14" s="57"/>
      <c r="O14" s="58"/>
      <c r="P14" s="58"/>
      <c r="Q14" s="59"/>
      <c r="R14" s="57"/>
      <c r="S14" s="56"/>
    </row>
    <row r="15" spans="1:19" ht="21" customHeight="1" x14ac:dyDescent="0.25">
      <c r="A15" s="26"/>
      <c r="B15" s="46">
        <v>9</v>
      </c>
      <c r="C15" s="47" t="s">
        <v>43</v>
      </c>
      <c r="D15" s="48">
        <v>2</v>
      </c>
      <c r="E15" s="49" t="s">
        <v>31</v>
      </c>
      <c r="F15" s="50" t="s">
        <v>44</v>
      </c>
      <c r="G15" s="51">
        <f t="shared" si="0"/>
        <v>40</v>
      </c>
      <c r="H15" s="52">
        <v>20</v>
      </c>
      <c r="I15" s="126"/>
      <c r="J15" s="53">
        <f t="shared" si="1"/>
        <v>0</v>
      </c>
      <c r="K15" s="54" t="str">
        <f t="shared" si="2"/>
        <v xml:space="preserve"> </v>
      </c>
      <c r="L15" s="55"/>
      <c r="M15" s="57"/>
      <c r="N15" s="57"/>
      <c r="O15" s="58"/>
      <c r="P15" s="58"/>
      <c r="Q15" s="59"/>
      <c r="R15" s="57"/>
      <c r="S15" s="56"/>
    </row>
    <row r="16" spans="1:19" ht="21" customHeight="1" x14ac:dyDescent="0.25">
      <c r="A16" s="26"/>
      <c r="B16" s="46">
        <v>10</v>
      </c>
      <c r="C16" s="47" t="s">
        <v>65</v>
      </c>
      <c r="D16" s="48">
        <v>1</v>
      </c>
      <c r="E16" s="49" t="s">
        <v>28</v>
      </c>
      <c r="F16" s="50" t="s">
        <v>45</v>
      </c>
      <c r="G16" s="51">
        <f t="shared" si="0"/>
        <v>35</v>
      </c>
      <c r="H16" s="52">
        <v>35</v>
      </c>
      <c r="I16" s="126"/>
      <c r="J16" s="53">
        <f t="shared" si="1"/>
        <v>0</v>
      </c>
      <c r="K16" s="54" t="str">
        <f t="shared" si="2"/>
        <v xml:space="preserve"> </v>
      </c>
      <c r="L16" s="55"/>
      <c r="M16" s="57"/>
      <c r="N16" s="57"/>
      <c r="O16" s="58"/>
      <c r="P16" s="58"/>
      <c r="Q16" s="59"/>
      <c r="R16" s="57"/>
      <c r="S16" s="56"/>
    </row>
    <row r="17" spans="1:19" ht="54.75" customHeight="1" x14ac:dyDescent="0.25">
      <c r="A17" s="26"/>
      <c r="B17" s="46">
        <v>11</v>
      </c>
      <c r="C17" s="47" t="s">
        <v>46</v>
      </c>
      <c r="D17" s="48">
        <v>2</v>
      </c>
      <c r="E17" s="49" t="s">
        <v>28</v>
      </c>
      <c r="F17" s="50" t="s">
        <v>47</v>
      </c>
      <c r="G17" s="51">
        <f t="shared" si="0"/>
        <v>90</v>
      </c>
      <c r="H17" s="52">
        <v>45</v>
      </c>
      <c r="I17" s="126"/>
      <c r="J17" s="53">
        <f t="shared" si="1"/>
        <v>0</v>
      </c>
      <c r="K17" s="54" t="str">
        <f t="shared" si="2"/>
        <v xml:space="preserve"> </v>
      </c>
      <c r="L17" s="55"/>
      <c r="M17" s="57"/>
      <c r="N17" s="57"/>
      <c r="O17" s="58"/>
      <c r="P17" s="58"/>
      <c r="Q17" s="59"/>
      <c r="R17" s="57"/>
      <c r="S17" s="56"/>
    </row>
    <row r="18" spans="1:19" ht="21" customHeight="1" x14ac:dyDescent="0.25">
      <c r="A18" s="26"/>
      <c r="B18" s="46">
        <v>12</v>
      </c>
      <c r="C18" s="47" t="s">
        <v>48</v>
      </c>
      <c r="D18" s="48">
        <v>1</v>
      </c>
      <c r="E18" s="49" t="s">
        <v>28</v>
      </c>
      <c r="F18" s="50" t="s">
        <v>49</v>
      </c>
      <c r="G18" s="51">
        <f t="shared" si="0"/>
        <v>15</v>
      </c>
      <c r="H18" s="52">
        <v>15</v>
      </c>
      <c r="I18" s="126"/>
      <c r="J18" s="53">
        <f t="shared" si="1"/>
        <v>0</v>
      </c>
      <c r="K18" s="54" t="str">
        <f t="shared" si="2"/>
        <v xml:space="preserve"> </v>
      </c>
      <c r="L18" s="55"/>
      <c r="M18" s="57"/>
      <c r="N18" s="57"/>
      <c r="O18" s="58"/>
      <c r="P18" s="58"/>
      <c r="Q18" s="59"/>
      <c r="R18" s="57"/>
      <c r="S18" s="56"/>
    </row>
    <row r="19" spans="1:19" ht="45.75" customHeight="1" x14ac:dyDescent="0.25">
      <c r="A19" s="26"/>
      <c r="B19" s="46">
        <v>13</v>
      </c>
      <c r="C19" s="47" t="s">
        <v>66</v>
      </c>
      <c r="D19" s="48">
        <v>4</v>
      </c>
      <c r="E19" s="49" t="s">
        <v>28</v>
      </c>
      <c r="F19" s="50" t="s">
        <v>69</v>
      </c>
      <c r="G19" s="51">
        <f t="shared" si="0"/>
        <v>140</v>
      </c>
      <c r="H19" s="52">
        <v>35</v>
      </c>
      <c r="I19" s="126"/>
      <c r="J19" s="53">
        <f t="shared" si="1"/>
        <v>0</v>
      </c>
      <c r="K19" s="54" t="str">
        <f t="shared" si="2"/>
        <v xml:space="preserve"> </v>
      </c>
      <c r="L19" s="55"/>
      <c r="M19" s="57"/>
      <c r="N19" s="57"/>
      <c r="O19" s="58"/>
      <c r="P19" s="58"/>
      <c r="Q19" s="59"/>
      <c r="R19" s="57"/>
      <c r="S19" s="56"/>
    </row>
    <row r="20" spans="1:19" ht="39.75" customHeight="1" x14ac:dyDescent="0.25">
      <c r="A20" s="26"/>
      <c r="B20" s="46">
        <v>14</v>
      </c>
      <c r="C20" s="47" t="s">
        <v>67</v>
      </c>
      <c r="D20" s="48">
        <v>4</v>
      </c>
      <c r="E20" s="49" t="s">
        <v>28</v>
      </c>
      <c r="F20" s="50" t="s">
        <v>70</v>
      </c>
      <c r="G20" s="51">
        <f t="shared" si="0"/>
        <v>140</v>
      </c>
      <c r="H20" s="52">
        <v>35</v>
      </c>
      <c r="I20" s="126"/>
      <c r="J20" s="53">
        <f t="shared" si="1"/>
        <v>0</v>
      </c>
      <c r="K20" s="54" t="str">
        <f t="shared" si="2"/>
        <v xml:space="preserve"> </v>
      </c>
      <c r="L20" s="55"/>
      <c r="M20" s="57"/>
      <c r="N20" s="57"/>
      <c r="O20" s="58"/>
      <c r="P20" s="58"/>
      <c r="Q20" s="59"/>
      <c r="R20" s="57"/>
      <c r="S20" s="56"/>
    </row>
    <row r="21" spans="1:19" ht="39" customHeight="1" x14ac:dyDescent="0.25">
      <c r="A21" s="26"/>
      <c r="B21" s="46">
        <v>15</v>
      </c>
      <c r="C21" s="47" t="s">
        <v>68</v>
      </c>
      <c r="D21" s="48">
        <v>4</v>
      </c>
      <c r="E21" s="49" t="s">
        <v>28</v>
      </c>
      <c r="F21" s="50" t="s">
        <v>71</v>
      </c>
      <c r="G21" s="51">
        <f t="shared" si="0"/>
        <v>140</v>
      </c>
      <c r="H21" s="52">
        <v>35</v>
      </c>
      <c r="I21" s="126"/>
      <c r="J21" s="53">
        <f t="shared" si="1"/>
        <v>0</v>
      </c>
      <c r="K21" s="54" t="str">
        <f t="shared" si="2"/>
        <v xml:space="preserve"> </v>
      </c>
      <c r="L21" s="55"/>
      <c r="M21" s="57"/>
      <c r="N21" s="57"/>
      <c r="O21" s="58"/>
      <c r="P21" s="58"/>
      <c r="Q21" s="59"/>
      <c r="R21" s="57"/>
      <c r="S21" s="56"/>
    </row>
    <row r="22" spans="1:19" ht="38.25" customHeight="1" x14ac:dyDescent="0.25">
      <c r="A22" s="26"/>
      <c r="B22" s="46">
        <v>16</v>
      </c>
      <c r="C22" s="47" t="s">
        <v>73</v>
      </c>
      <c r="D22" s="48">
        <v>5</v>
      </c>
      <c r="E22" s="49" t="s">
        <v>28</v>
      </c>
      <c r="F22" s="50" t="s">
        <v>72</v>
      </c>
      <c r="G22" s="51">
        <f t="shared" si="0"/>
        <v>125</v>
      </c>
      <c r="H22" s="52">
        <v>25</v>
      </c>
      <c r="I22" s="126"/>
      <c r="J22" s="53">
        <f t="shared" si="1"/>
        <v>0</v>
      </c>
      <c r="K22" s="54" t="str">
        <f t="shared" si="2"/>
        <v xml:space="preserve"> </v>
      </c>
      <c r="L22" s="55"/>
      <c r="M22" s="57"/>
      <c r="N22" s="57"/>
      <c r="O22" s="58"/>
      <c r="P22" s="58"/>
      <c r="Q22" s="59"/>
      <c r="R22" s="57"/>
      <c r="S22" s="56"/>
    </row>
    <row r="23" spans="1:19" ht="38.25" customHeight="1" x14ac:dyDescent="0.25">
      <c r="A23" s="26"/>
      <c r="B23" s="46">
        <v>17</v>
      </c>
      <c r="C23" s="47" t="s">
        <v>75</v>
      </c>
      <c r="D23" s="48">
        <v>5</v>
      </c>
      <c r="E23" s="49" t="s">
        <v>28</v>
      </c>
      <c r="F23" s="50" t="s">
        <v>74</v>
      </c>
      <c r="G23" s="51">
        <f t="shared" si="0"/>
        <v>125</v>
      </c>
      <c r="H23" s="52">
        <v>25</v>
      </c>
      <c r="I23" s="126"/>
      <c r="J23" s="53">
        <f t="shared" si="1"/>
        <v>0</v>
      </c>
      <c r="K23" s="54" t="str">
        <f t="shared" si="2"/>
        <v xml:space="preserve"> </v>
      </c>
      <c r="L23" s="55"/>
      <c r="M23" s="57"/>
      <c r="N23" s="57"/>
      <c r="O23" s="58"/>
      <c r="P23" s="58"/>
      <c r="Q23" s="59"/>
      <c r="R23" s="57"/>
      <c r="S23" s="56"/>
    </row>
    <row r="24" spans="1:19" ht="38.25" customHeight="1" thickBot="1" x14ac:dyDescent="0.3">
      <c r="A24" s="26"/>
      <c r="B24" s="62">
        <v>18</v>
      </c>
      <c r="C24" s="63" t="s">
        <v>77</v>
      </c>
      <c r="D24" s="64">
        <v>5</v>
      </c>
      <c r="E24" s="65" t="s">
        <v>28</v>
      </c>
      <c r="F24" s="66" t="s">
        <v>76</v>
      </c>
      <c r="G24" s="67">
        <f t="shared" si="0"/>
        <v>125</v>
      </c>
      <c r="H24" s="68">
        <v>25</v>
      </c>
      <c r="I24" s="127"/>
      <c r="J24" s="69">
        <f t="shared" si="1"/>
        <v>0</v>
      </c>
      <c r="K24" s="70" t="str">
        <f t="shared" si="2"/>
        <v xml:space="preserve"> </v>
      </c>
      <c r="L24" s="55"/>
      <c r="M24" s="57"/>
      <c r="N24" s="57"/>
      <c r="O24" s="58"/>
      <c r="P24" s="58"/>
      <c r="Q24" s="59"/>
      <c r="R24" s="57"/>
      <c r="S24" s="56"/>
    </row>
    <row r="25" spans="1:19" ht="108" customHeight="1" thickBot="1" x14ac:dyDescent="0.3">
      <c r="A25" s="26"/>
      <c r="B25" s="71">
        <v>19</v>
      </c>
      <c r="C25" s="72" t="s">
        <v>35</v>
      </c>
      <c r="D25" s="73">
        <v>50</v>
      </c>
      <c r="E25" s="74" t="s">
        <v>31</v>
      </c>
      <c r="F25" s="75" t="s">
        <v>63</v>
      </c>
      <c r="G25" s="76">
        <f t="shared" si="0"/>
        <v>5450</v>
      </c>
      <c r="H25" s="77">
        <v>109</v>
      </c>
      <c r="I25" s="128"/>
      <c r="J25" s="78">
        <f t="shared" si="1"/>
        <v>0</v>
      </c>
      <c r="K25" s="79" t="str">
        <f t="shared" si="2"/>
        <v xml:space="preserve"> </v>
      </c>
      <c r="L25" s="80" t="s">
        <v>26</v>
      </c>
      <c r="M25" s="81"/>
      <c r="N25" s="81"/>
      <c r="O25" s="80" t="s">
        <v>56</v>
      </c>
      <c r="P25" s="80" t="s">
        <v>57</v>
      </c>
      <c r="Q25" s="82">
        <v>21</v>
      </c>
      <c r="R25" s="81"/>
      <c r="S25" s="83" t="s">
        <v>12</v>
      </c>
    </row>
    <row r="26" spans="1:19" ht="95.25" customHeight="1" thickBot="1" x14ac:dyDescent="0.3">
      <c r="A26" s="26"/>
      <c r="B26" s="71">
        <v>20</v>
      </c>
      <c r="C26" s="72" t="s">
        <v>35</v>
      </c>
      <c r="D26" s="73">
        <v>240</v>
      </c>
      <c r="E26" s="74" t="s">
        <v>31</v>
      </c>
      <c r="F26" s="75" t="s">
        <v>63</v>
      </c>
      <c r="G26" s="76">
        <f t="shared" si="0"/>
        <v>26160</v>
      </c>
      <c r="H26" s="77">
        <v>109</v>
      </c>
      <c r="I26" s="128"/>
      <c r="J26" s="78">
        <f t="shared" si="1"/>
        <v>0</v>
      </c>
      <c r="K26" s="79" t="str">
        <f t="shared" si="2"/>
        <v xml:space="preserve"> </v>
      </c>
      <c r="L26" s="80" t="s">
        <v>26</v>
      </c>
      <c r="M26" s="81"/>
      <c r="N26" s="81"/>
      <c r="O26" s="80" t="s">
        <v>58</v>
      </c>
      <c r="P26" s="80" t="s">
        <v>59</v>
      </c>
      <c r="Q26" s="82">
        <v>21</v>
      </c>
      <c r="R26" s="81"/>
      <c r="S26" s="83" t="s">
        <v>12</v>
      </c>
    </row>
    <row r="27" spans="1:19" ht="84.75" customHeight="1" x14ac:dyDescent="0.25">
      <c r="A27" s="26"/>
      <c r="B27" s="84">
        <v>21</v>
      </c>
      <c r="C27" s="85" t="s">
        <v>50</v>
      </c>
      <c r="D27" s="86">
        <v>2</v>
      </c>
      <c r="E27" s="87" t="s">
        <v>31</v>
      </c>
      <c r="F27" s="88" t="s">
        <v>78</v>
      </c>
      <c r="G27" s="89">
        <f t="shared" si="0"/>
        <v>420</v>
      </c>
      <c r="H27" s="90">
        <v>210</v>
      </c>
      <c r="I27" s="129"/>
      <c r="J27" s="91">
        <f t="shared" si="1"/>
        <v>0</v>
      </c>
      <c r="K27" s="92" t="str">
        <f t="shared" si="2"/>
        <v xml:space="preserve"> </v>
      </c>
      <c r="L27" s="93" t="s">
        <v>26</v>
      </c>
      <c r="M27" s="57"/>
      <c r="N27" s="57"/>
      <c r="O27" s="93" t="s">
        <v>60</v>
      </c>
      <c r="P27" s="93" t="s">
        <v>61</v>
      </c>
      <c r="Q27" s="59">
        <v>21</v>
      </c>
      <c r="R27" s="57"/>
      <c r="S27" s="56" t="s">
        <v>12</v>
      </c>
    </row>
    <row r="28" spans="1:19" ht="84.75" customHeight="1" x14ac:dyDescent="0.25">
      <c r="A28" s="26"/>
      <c r="B28" s="46">
        <v>22</v>
      </c>
      <c r="C28" s="47" t="s">
        <v>35</v>
      </c>
      <c r="D28" s="48">
        <v>50</v>
      </c>
      <c r="E28" s="49" t="s">
        <v>31</v>
      </c>
      <c r="F28" s="50" t="s">
        <v>63</v>
      </c>
      <c r="G28" s="51">
        <f t="shared" si="0"/>
        <v>5450</v>
      </c>
      <c r="H28" s="52">
        <v>109</v>
      </c>
      <c r="I28" s="126"/>
      <c r="J28" s="53">
        <f t="shared" si="1"/>
        <v>0</v>
      </c>
      <c r="K28" s="54" t="str">
        <f t="shared" si="2"/>
        <v xml:space="preserve"> </v>
      </c>
      <c r="L28" s="93"/>
      <c r="M28" s="57"/>
      <c r="N28" s="57"/>
      <c r="O28" s="94"/>
      <c r="P28" s="94"/>
      <c r="Q28" s="59"/>
      <c r="R28" s="57"/>
      <c r="S28" s="56"/>
    </row>
    <row r="29" spans="1:19" ht="29.25" customHeight="1" x14ac:dyDescent="0.25">
      <c r="A29" s="26"/>
      <c r="B29" s="46">
        <v>23</v>
      </c>
      <c r="C29" s="47" t="s">
        <v>51</v>
      </c>
      <c r="D29" s="48">
        <v>2</v>
      </c>
      <c r="E29" s="49" t="s">
        <v>31</v>
      </c>
      <c r="F29" s="50" t="s">
        <v>79</v>
      </c>
      <c r="G29" s="51">
        <f t="shared" si="0"/>
        <v>106</v>
      </c>
      <c r="H29" s="52">
        <v>53</v>
      </c>
      <c r="I29" s="126"/>
      <c r="J29" s="53">
        <f t="shared" si="1"/>
        <v>0</v>
      </c>
      <c r="K29" s="54" t="str">
        <f t="shared" si="2"/>
        <v xml:space="preserve"> </v>
      </c>
      <c r="L29" s="93"/>
      <c r="M29" s="57"/>
      <c r="N29" s="57"/>
      <c r="O29" s="94"/>
      <c r="P29" s="94"/>
      <c r="Q29" s="59"/>
      <c r="R29" s="57"/>
      <c r="S29" s="56"/>
    </row>
    <row r="30" spans="1:19" ht="29.25" customHeight="1" thickBot="1" x14ac:dyDescent="0.3">
      <c r="A30" s="26"/>
      <c r="B30" s="95">
        <v>24</v>
      </c>
      <c r="C30" s="96" t="s">
        <v>52</v>
      </c>
      <c r="D30" s="97">
        <v>20</v>
      </c>
      <c r="E30" s="98" t="s">
        <v>28</v>
      </c>
      <c r="F30" s="99" t="s">
        <v>53</v>
      </c>
      <c r="G30" s="100">
        <f t="shared" si="0"/>
        <v>46</v>
      </c>
      <c r="H30" s="101">
        <v>2.2999999999999998</v>
      </c>
      <c r="I30" s="130"/>
      <c r="J30" s="102">
        <f t="shared" si="1"/>
        <v>0</v>
      </c>
      <c r="K30" s="103" t="str">
        <f t="shared" si="2"/>
        <v xml:space="preserve"> </v>
      </c>
      <c r="L30" s="104"/>
      <c r="M30" s="105"/>
      <c r="N30" s="105"/>
      <c r="O30" s="106"/>
      <c r="P30" s="106"/>
      <c r="Q30" s="107"/>
      <c r="R30" s="105"/>
      <c r="S30" s="108"/>
    </row>
    <row r="31" spans="1:19" ht="16.5" thickTop="1" thickBot="1" x14ac:dyDescent="0.3">
      <c r="C31" s="1"/>
      <c r="D31" s="1"/>
      <c r="E31" s="1"/>
      <c r="F31" s="1"/>
      <c r="G31" s="1"/>
      <c r="J31" s="109"/>
    </row>
    <row r="32" spans="1:19" ht="60.75" customHeight="1" thickTop="1" thickBot="1" x14ac:dyDescent="0.3">
      <c r="B32" s="110" t="s">
        <v>9</v>
      </c>
      <c r="C32" s="110"/>
      <c r="D32" s="110"/>
      <c r="E32" s="110"/>
      <c r="F32" s="110"/>
      <c r="G32" s="111"/>
      <c r="H32" s="112" t="s">
        <v>10</v>
      </c>
      <c r="I32" s="113" t="s">
        <v>11</v>
      </c>
      <c r="J32" s="114"/>
      <c r="K32" s="115"/>
      <c r="L32" s="116"/>
      <c r="M32" s="116"/>
      <c r="N32" s="116"/>
      <c r="O32" s="116"/>
      <c r="P32" s="116"/>
      <c r="Q32" s="116"/>
      <c r="R32" s="23"/>
      <c r="S32" s="117"/>
    </row>
    <row r="33" spans="2:17" ht="33" customHeight="1" thickTop="1" thickBot="1" x14ac:dyDescent="0.3">
      <c r="B33" s="118" t="s">
        <v>25</v>
      </c>
      <c r="C33" s="118"/>
      <c r="D33" s="118"/>
      <c r="E33" s="118"/>
      <c r="F33" s="118"/>
      <c r="G33" s="119"/>
      <c r="H33" s="120">
        <f>SUM(G7:G30)</f>
        <v>40776</v>
      </c>
      <c r="I33" s="121">
        <f>SUM(J7:J30)</f>
        <v>0</v>
      </c>
      <c r="J33" s="122"/>
      <c r="K33" s="123"/>
      <c r="L33" s="116"/>
      <c r="M33" s="116"/>
      <c r="N33" s="116"/>
      <c r="O33" s="116"/>
      <c r="P33" s="116"/>
      <c r="Q33" s="116"/>
    </row>
    <row r="34" spans="2:17" ht="14.25" customHeight="1" thickTop="1" x14ac:dyDescent="0.25"/>
    <row r="35" spans="2:17" ht="14.25" customHeight="1" x14ac:dyDescent="0.25"/>
    <row r="36" spans="2:17" ht="14.25" customHeight="1" x14ac:dyDescent="0.25"/>
    <row r="37" spans="2:17" ht="14.25" customHeight="1" x14ac:dyDescent="0.25"/>
    <row r="38" spans="2:17" ht="14.25" customHeight="1" x14ac:dyDescent="0.25"/>
    <row r="39" spans="2:17" ht="14.25" customHeight="1" x14ac:dyDescent="0.25"/>
    <row r="40" spans="2:17" ht="14.25" customHeight="1" x14ac:dyDescent="0.25"/>
    <row r="41" spans="2:17" ht="14.25" customHeight="1" x14ac:dyDescent="0.25"/>
    <row r="42" spans="2:17" ht="14.25" customHeight="1" x14ac:dyDescent="0.25"/>
    <row r="43" spans="2:17" ht="14.25" customHeight="1" x14ac:dyDescent="0.25"/>
    <row r="44" spans="2:17" ht="14.25" customHeight="1" x14ac:dyDescent="0.25"/>
    <row r="45" spans="2:17" ht="14.25" customHeight="1" x14ac:dyDescent="0.25"/>
    <row r="46" spans="2:17" ht="14.25" customHeight="1" x14ac:dyDescent="0.25"/>
    <row r="47" spans="2:17" ht="14.25" customHeight="1" x14ac:dyDescent="0.25"/>
    <row r="48" spans="2:17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</sheetData>
  <sheetProtection algorithmName="SHA-512" hashValue="W/QLyaFz18MoGAZALuX6KSx3z4AnGFXb6pPkIBT/WpqWHVgrNnBa8WBDRm6Zw/acEYslEHo/PAFKXUi+H3bbEg==" saltValue="1z69fNqVS34QhHt1zg7WgA==" spinCount="100000" sheet="1" objects="1" scenarios="1" selectLockedCells="1"/>
  <mergeCells count="21">
    <mergeCell ref="L7:L24"/>
    <mergeCell ref="L27:L30"/>
    <mergeCell ref="O7:O24"/>
    <mergeCell ref="O27:O30"/>
    <mergeCell ref="N7:N24"/>
    <mergeCell ref="N27:N30"/>
    <mergeCell ref="M7:M24"/>
    <mergeCell ref="M27:M30"/>
    <mergeCell ref="R7:R24"/>
    <mergeCell ref="R27:R30"/>
    <mergeCell ref="Q7:Q24"/>
    <mergeCell ref="Q27:Q30"/>
    <mergeCell ref="P7:P24"/>
    <mergeCell ref="P27:P30"/>
    <mergeCell ref="S27:S30"/>
    <mergeCell ref="S7:S24"/>
    <mergeCell ref="B33:F33"/>
    <mergeCell ref="I33:K33"/>
    <mergeCell ref="B32:F32"/>
    <mergeCell ref="B1:D1"/>
    <mergeCell ref="I32:K32"/>
  </mergeCells>
  <conditionalFormatting sqref="B7:B30">
    <cfRule type="containsBlanks" dxfId="10" priority="89">
      <formula>LEN(TRIM(B7))=0</formula>
    </cfRule>
  </conditionalFormatting>
  <conditionalFormatting sqref="B7:B30">
    <cfRule type="cellIs" dxfId="9" priority="83" operator="greaterThanOrEqual">
      <formula>1</formula>
    </cfRule>
  </conditionalFormatting>
  <conditionalFormatting sqref="K7:K30">
    <cfRule type="cellIs" dxfId="8" priority="80" operator="equal">
      <formula>"VYHOVUJE"</formula>
    </cfRule>
  </conditionalFormatting>
  <conditionalFormatting sqref="K7:K30">
    <cfRule type="cellIs" dxfId="7" priority="79" operator="equal">
      <formula>"NEVYHOVUJE"</formula>
    </cfRule>
  </conditionalFormatting>
  <conditionalFormatting sqref="I7">
    <cfRule type="containsBlanks" dxfId="6" priority="50">
      <formula>LEN(TRIM(I7))=0</formula>
    </cfRule>
  </conditionalFormatting>
  <conditionalFormatting sqref="I7">
    <cfRule type="notContainsBlanks" dxfId="5" priority="49">
      <formula>LEN(TRIM(I7))&gt;0</formula>
    </cfRule>
  </conditionalFormatting>
  <conditionalFormatting sqref="I7">
    <cfRule type="notContainsBlanks" dxfId="4" priority="48">
      <formula>LEN(TRIM(I7))&gt;0</formula>
    </cfRule>
  </conditionalFormatting>
  <conditionalFormatting sqref="I8:I30">
    <cfRule type="containsBlanks" dxfId="3" priority="47">
      <formula>LEN(TRIM(I8))=0</formula>
    </cfRule>
  </conditionalFormatting>
  <conditionalFormatting sqref="I8:I30">
    <cfRule type="notContainsBlanks" dxfId="2" priority="46">
      <formula>LEN(TRIM(I8))&gt;0</formula>
    </cfRule>
  </conditionalFormatting>
  <conditionalFormatting sqref="I8:I30">
    <cfRule type="notContainsBlanks" dxfId="1" priority="45">
      <formula>LEN(TRIM(I8))&gt;0</formula>
    </cfRule>
  </conditionalFormatting>
  <conditionalFormatting sqref="D7:D30">
    <cfRule type="containsBlanks" dxfId="0" priority="22">
      <formula>LEN(TRIM(D7))=0</formula>
    </cfRule>
  </conditionalFormatting>
  <dataValidations count="1">
    <dataValidation type="list" showInputMessage="1" showErrorMessage="1" sqref="E7:E30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Kateřina Sekyrová</cp:lastModifiedBy>
  <cp:revision>1</cp:revision>
  <cp:lastPrinted>2022-08-05T12:20:26Z</cp:lastPrinted>
  <dcterms:created xsi:type="dcterms:W3CDTF">2014-03-05T12:43:32Z</dcterms:created>
  <dcterms:modified xsi:type="dcterms:W3CDTF">2022-08-08T07:48:46Z</dcterms:modified>
</cp:coreProperties>
</file>